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 activeTab="4"/>
  </bookViews>
  <sheets>
    <sheet name="Bankkonto" sheetId="2" r:id="rId1"/>
    <sheet name="Webshop" sheetId="3" r:id="rId2"/>
    <sheet name="Rechnung" sheetId="6" r:id="rId3"/>
    <sheet name="Gehaelter" sheetId="1" r:id="rId4"/>
    <sheet name="UST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E5" i="1"/>
  <c r="C5" i="1"/>
  <c r="F35" i="6"/>
  <c r="E35" i="6"/>
  <c r="C35" i="6"/>
  <c r="A35" i="6"/>
  <c r="F34" i="6"/>
  <c r="E34" i="6"/>
  <c r="C34" i="6"/>
  <c r="A34" i="6"/>
  <c r="F33" i="6"/>
  <c r="E33" i="6"/>
  <c r="C33" i="6"/>
  <c r="A33" i="6"/>
  <c r="F32" i="6"/>
  <c r="E32" i="6"/>
  <c r="C32" i="6"/>
  <c r="A32" i="6"/>
  <c r="F31" i="6"/>
  <c r="E31" i="6"/>
  <c r="C31" i="6"/>
  <c r="A31" i="6"/>
  <c r="F30" i="6"/>
  <c r="E30" i="6"/>
  <c r="C30" i="6"/>
  <c r="A30" i="6"/>
  <c r="A12" i="6"/>
  <c r="A11" i="6"/>
</calcChain>
</file>

<file path=xl/sharedStrings.xml><?xml version="1.0" encoding="utf-8"?>
<sst xmlns="http://schemas.openxmlformats.org/spreadsheetml/2006/main" count="98" uniqueCount="58">
  <si>
    <t>Gehälter</t>
  </si>
  <si>
    <t>Brutto</t>
  </si>
  <si>
    <t>Netto</t>
  </si>
  <si>
    <t>Monat</t>
  </si>
  <si>
    <t>13. Bezug</t>
  </si>
  <si>
    <t>14. Bezug</t>
  </si>
  <si>
    <t>€</t>
  </si>
  <si>
    <t>%</t>
  </si>
  <si>
    <t>- LST</t>
  </si>
  <si>
    <t>- SV</t>
  </si>
  <si>
    <t>Bankkonto ACT-Bank:</t>
  </si>
  <si>
    <t>Name:</t>
  </si>
  <si>
    <t>Auszug Nr.</t>
  </si>
  <si>
    <t>+ Gutschriften:</t>
  </si>
  <si>
    <t>- Lastschriften:</t>
  </si>
  <si>
    <t>alter Kontostand:</t>
  </si>
  <si>
    <t>neuer Kontostand:</t>
  </si>
  <si>
    <t>Webshop Riegler KEG</t>
  </si>
  <si>
    <t>Produkt</t>
  </si>
  <si>
    <t>Nettopreis</t>
  </si>
  <si>
    <t>UST</t>
  </si>
  <si>
    <t>Bruttopreis</t>
  </si>
  <si>
    <t>Austria's Best Möbel &amp; more OG</t>
  </si>
  <si>
    <t>Name:_______________________</t>
  </si>
  <si>
    <t>Übungsfirma der HAK HAS Neunkirchen</t>
  </si>
  <si>
    <t>Schillergasse 10</t>
  </si>
  <si>
    <t>2620 Neunkirchen</t>
  </si>
  <si>
    <t xml:space="preserve">Wr. Neustadt, </t>
  </si>
  <si>
    <t>Rechnung Nr. 254/2017</t>
  </si>
  <si>
    <t>Pos.</t>
  </si>
  <si>
    <t>Art.nr.</t>
  </si>
  <si>
    <t>Artikelbezeichnung</t>
  </si>
  <si>
    <t>Menge</t>
  </si>
  <si>
    <t>Einzelpreis</t>
  </si>
  <si>
    <t>Gesamtpreis</t>
  </si>
  <si>
    <t>Summe</t>
  </si>
  <si>
    <t>"-Rabatt"</t>
  </si>
  <si>
    <t>Ust</t>
  </si>
  <si>
    <t>Danke für Ihren Auftrag !</t>
  </si>
  <si>
    <t>Zahlbar 8 Tage 3 % oder 30 Tage netto Kassa</t>
  </si>
  <si>
    <t>Die Ware bleibt bis zur vollständigen Bezahlung im Eigentum des Vekäufers</t>
  </si>
  <si>
    <t>Bankverbindung: ACT-Bank, IBAN: AT77 9900 0001 0004 5214, BIC: ACTBATW0</t>
  </si>
  <si>
    <t>Firmenbuch-Nr - ACT: 2624, DVR-Nr: 0000011, UID-Nummer: ATU80262467</t>
  </si>
  <si>
    <t>Email: office@laufsportmangold.at</t>
  </si>
  <si>
    <t>Artikel-Nr</t>
  </si>
  <si>
    <t>Prozentrechnen</t>
  </si>
  <si>
    <t>Shirt</t>
  </si>
  <si>
    <t>Lauf-Hose</t>
  </si>
  <si>
    <t>Lauf-Schuhe</t>
  </si>
  <si>
    <t>Nettopreis:</t>
  </si>
  <si>
    <t>Umsatzsteuer: 20 %</t>
  </si>
  <si>
    <t>Bruttopreis:</t>
  </si>
  <si>
    <t>Brille</t>
  </si>
  <si>
    <t>Jacke</t>
  </si>
  <si>
    <t>Badehose</t>
  </si>
  <si>
    <t>Trainingsanzug</t>
  </si>
  <si>
    <t>Schwimmbrille</t>
  </si>
  <si>
    <t>Badeanzug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</si>
</sst>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43" fontId="0" fillId="2" borderId="1" xfId="1" applyFont="1" applyFill="1" applyBorder="1"/>
    <xf numFmtId="0" fontId="0" fillId="0" borderId="1" xfId="0" quotePrefix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3" fontId="0" fillId="0" borderId="0" xfId="1" applyFont="1"/>
    <xf numFmtId="43" fontId="0" fillId="0" borderId="0" xfId="1" applyFont="1" applyBorder="1"/>
    <xf numFmtId="0" fontId="0" fillId="0" borderId="0" xfId="0" applyAlignment="1">
      <alignment horizontal="center"/>
    </xf>
    <xf numFmtId="0" fontId="4" fillId="3" borderId="3" xfId="3" applyFont="1" applyFill="1" applyBorder="1"/>
    <xf numFmtId="0" fontId="4" fillId="3" borderId="0" xfId="3" applyFont="1" applyFill="1" applyBorder="1"/>
    <xf numFmtId="0" fontId="4" fillId="3" borderId="4" xfId="3" applyFont="1" applyFill="1" applyBorder="1"/>
    <xf numFmtId="0" fontId="4" fillId="3" borderId="0" xfId="3" applyFont="1" applyFill="1" applyBorder="1" applyAlignment="1">
      <alignment horizontal="left"/>
    </xf>
    <xf numFmtId="0" fontId="4" fillId="0" borderId="0" xfId="3"/>
    <xf numFmtId="0" fontId="4" fillId="3" borderId="5" xfId="3" applyFont="1" applyFill="1" applyBorder="1"/>
    <xf numFmtId="0" fontId="4" fillId="3" borderId="2" xfId="3" applyFont="1" applyFill="1" applyBorder="1"/>
    <xf numFmtId="0" fontId="4" fillId="3" borderId="6" xfId="3" applyFont="1" applyFill="1" applyBorder="1"/>
    <xf numFmtId="0" fontId="4" fillId="0" borderId="0" xfId="3" applyBorder="1"/>
    <xf numFmtId="0" fontId="4" fillId="0" borderId="0" xfId="3" applyAlignment="1">
      <alignment horizontal="left"/>
    </xf>
    <xf numFmtId="0" fontId="4" fillId="2" borderId="2" xfId="3" applyFill="1" applyBorder="1"/>
    <xf numFmtId="0" fontId="4" fillId="0" borderId="0" xfId="3" applyFill="1" applyBorder="1"/>
    <xf numFmtId="0" fontId="4" fillId="0" borderId="0" xfId="3" applyFont="1"/>
    <xf numFmtId="14" fontId="4" fillId="2" borderId="0" xfId="3" applyNumberFormat="1" applyFill="1"/>
    <xf numFmtId="0" fontId="5" fillId="0" borderId="0" xfId="3" applyFont="1" applyAlignment="1" applyProtection="1">
      <alignment horizontal="center"/>
      <protection locked="0"/>
    </xf>
    <xf numFmtId="0" fontId="6" fillId="0" borderId="1" xfId="3" applyFont="1" applyBorder="1" applyAlignment="1">
      <alignment horizontal="center"/>
    </xf>
    <xf numFmtId="0" fontId="4" fillId="2" borderId="1" xfId="3" applyFill="1" applyBorder="1" applyAlignment="1">
      <alignment horizontal="center"/>
    </xf>
    <xf numFmtId="0" fontId="4" fillId="2" borderId="1" xfId="3" applyFont="1" applyFill="1" applyBorder="1" applyProtection="1">
      <protection locked="0"/>
    </xf>
    <xf numFmtId="0" fontId="4" fillId="2" borderId="1" xfId="3" applyFill="1" applyBorder="1" applyProtection="1">
      <protection locked="0"/>
    </xf>
    <xf numFmtId="164" fontId="4" fillId="2" borderId="1" xfId="3" applyNumberFormat="1" applyFill="1" applyBorder="1"/>
    <xf numFmtId="0" fontId="4" fillId="4" borderId="1" xfId="3" applyFill="1" applyBorder="1" applyAlignment="1">
      <alignment horizontal="center"/>
    </xf>
    <xf numFmtId="0" fontId="4" fillId="0" borderId="1" xfId="3" applyBorder="1" applyProtection="1">
      <protection locked="0"/>
    </xf>
    <xf numFmtId="0" fontId="4" fillId="4" borderId="1" xfId="3" applyFill="1" applyBorder="1" applyProtection="1">
      <protection locked="0"/>
    </xf>
    <xf numFmtId="164" fontId="4" fillId="4" borderId="1" xfId="3" applyNumberFormat="1" applyFill="1" applyBorder="1"/>
    <xf numFmtId="164" fontId="6" fillId="0" borderId="7" xfId="3" applyNumberFormat="1" applyFont="1" applyBorder="1"/>
    <xf numFmtId="164" fontId="4" fillId="2" borderId="7" xfId="3" applyNumberFormat="1" applyFill="1" applyBorder="1"/>
    <xf numFmtId="9" fontId="4" fillId="0" borderId="1" xfId="3" applyNumberFormat="1" applyBorder="1" applyProtection="1">
      <protection locked="0"/>
    </xf>
    <xf numFmtId="164" fontId="6" fillId="0" borderId="1" xfId="3" applyNumberFormat="1" applyFont="1" applyBorder="1"/>
    <xf numFmtId="9" fontId="4" fillId="0" borderId="1" xfId="3" applyNumberFormat="1" applyBorder="1"/>
    <xf numFmtId="164" fontId="7" fillId="2" borderId="1" xfId="3" applyNumberFormat="1" applyFont="1" applyFill="1" applyBorder="1"/>
    <xf numFmtId="0" fontId="8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3" fontId="2" fillId="5" borderId="1" xfId="1" applyFont="1" applyFill="1" applyBorder="1"/>
    <xf numFmtId="10" fontId="0" fillId="5" borderId="1" xfId="2" applyNumberFormat="1" applyFont="1" applyFill="1" applyBorder="1"/>
    <xf numFmtId="43" fontId="0" fillId="0" borderId="2" xfId="1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Border="1" applyAlignment="1">
      <alignment horizontal="right" vertical="center" wrapText="1"/>
    </xf>
    <xf numFmtId="43" fontId="10" fillId="2" borderId="1" xfId="1" applyFont="1" applyFill="1" applyBorder="1" applyAlignment="1">
      <alignment horizontal="right" vertical="center" wrapText="1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904875</xdr:colOff>
      <xdr:row>6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8A07B38-F938-444C-B155-A5BA726CE2AE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5648325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r" rtl="0">
            <a:defRPr sz="1000"/>
          </a:pPr>
          <a:r>
            <a:rPr lang="de-AT" sz="1600" b="1" i="1" u="none" strike="noStrike" baseline="0">
              <a:solidFill>
                <a:srgbClr val="000000"/>
              </a:solidFill>
              <a:latin typeface="Arial"/>
              <a:cs typeface="Arial"/>
            </a:rPr>
            <a:t>Laufsport Mangold e.U.</a:t>
          </a: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Grazer Straße 65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- 2700 Wr. Neustadt</a:t>
          </a:r>
        </a:p>
        <a:p>
          <a:pPr algn="r" rtl="0">
            <a:defRPr sz="1000"/>
          </a:pPr>
          <a:r>
            <a:rPr lang="de-A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+43 664 750 46 164</a:t>
          </a:r>
        </a:p>
      </xdr:txBody>
    </xdr:sp>
    <xdr:clientData/>
  </xdr:twoCellAnchor>
  <xdr:twoCellAnchor editAs="oneCell">
    <xdr:from>
      <xdr:col>0</xdr:col>
      <xdr:colOff>272143</xdr:colOff>
      <xdr:row>1</xdr:row>
      <xdr:rowOff>54428</xdr:rowOff>
    </xdr:from>
    <xdr:to>
      <xdr:col>1</xdr:col>
      <xdr:colOff>353785</xdr:colOff>
      <xdr:row>5</xdr:row>
      <xdr:rowOff>13988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8B4448-9A5E-4ADE-B9A0-4796DD986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3" y="216353"/>
          <a:ext cx="900792" cy="60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RowHeight="15" x14ac:dyDescent="0.25"/>
  <cols>
    <col min="3" max="3" width="18.5703125" style="13" customWidth="1"/>
  </cols>
  <sheetData>
    <row r="1" spans="1:4" x14ac:dyDescent="0.25">
      <c r="A1" s="6" t="s">
        <v>10</v>
      </c>
    </row>
    <row r="2" spans="1:4" x14ac:dyDescent="0.25">
      <c r="A2" t="s">
        <v>11</v>
      </c>
      <c r="B2" s="10"/>
      <c r="C2" s="10"/>
      <c r="D2" s="10"/>
    </row>
    <row r="4" spans="1:4" x14ac:dyDescent="0.25">
      <c r="A4" s="6" t="s">
        <v>12</v>
      </c>
      <c r="B4" s="6">
        <v>18</v>
      </c>
    </row>
    <row r="5" spans="1:4" x14ac:dyDescent="0.25">
      <c r="B5" s="11" t="s">
        <v>15</v>
      </c>
      <c r="C5" s="2"/>
    </row>
    <row r="6" spans="1:4" x14ac:dyDescent="0.25">
      <c r="B6" s="12" t="s">
        <v>13</v>
      </c>
      <c r="C6" s="2"/>
    </row>
    <row r="7" spans="1:4" x14ac:dyDescent="0.25">
      <c r="B7" s="12" t="s">
        <v>14</v>
      </c>
      <c r="C7" s="2"/>
    </row>
    <row r="8" spans="1:4" x14ac:dyDescent="0.25">
      <c r="B8" s="12" t="s">
        <v>16</v>
      </c>
      <c r="C8" s="2"/>
    </row>
    <row r="9" spans="1:4" x14ac:dyDescent="0.25">
      <c r="B9" s="12"/>
      <c r="C9" s="14"/>
    </row>
    <row r="10" spans="1:4" x14ac:dyDescent="0.25">
      <c r="A10" s="6" t="s">
        <v>12</v>
      </c>
      <c r="B10" s="6">
        <v>19</v>
      </c>
    </row>
    <row r="11" spans="1:4" x14ac:dyDescent="0.25">
      <c r="B11" s="11" t="s">
        <v>15</v>
      </c>
      <c r="C11" s="2"/>
    </row>
    <row r="12" spans="1:4" x14ac:dyDescent="0.25">
      <c r="B12" s="12" t="s">
        <v>13</v>
      </c>
      <c r="C12" s="2"/>
    </row>
    <row r="13" spans="1:4" x14ac:dyDescent="0.25">
      <c r="B13" s="12" t="s">
        <v>14</v>
      </c>
      <c r="C13" s="2"/>
    </row>
    <row r="14" spans="1:4" x14ac:dyDescent="0.25">
      <c r="B14" s="12" t="s">
        <v>16</v>
      </c>
      <c r="C14" s="2"/>
    </row>
    <row r="15" spans="1:4" x14ac:dyDescent="0.25">
      <c r="B15" s="12"/>
      <c r="C15" s="14"/>
    </row>
    <row r="16" spans="1:4" x14ac:dyDescent="0.25">
      <c r="A16" s="6" t="s">
        <v>12</v>
      </c>
      <c r="B16" s="6">
        <v>20</v>
      </c>
    </row>
    <row r="17" spans="1:3" x14ac:dyDescent="0.25">
      <c r="B17" s="11" t="s">
        <v>15</v>
      </c>
      <c r="C17" s="2"/>
    </row>
    <row r="18" spans="1:3" x14ac:dyDescent="0.25">
      <c r="B18" s="12" t="s">
        <v>13</v>
      </c>
      <c r="C18" s="2"/>
    </row>
    <row r="19" spans="1:3" x14ac:dyDescent="0.25">
      <c r="B19" s="12" t="s">
        <v>14</v>
      </c>
      <c r="C19" s="2"/>
    </row>
    <row r="20" spans="1:3" x14ac:dyDescent="0.25">
      <c r="B20" s="12" t="s">
        <v>16</v>
      </c>
      <c r="C20" s="2"/>
    </row>
    <row r="22" spans="1:3" x14ac:dyDescent="0.25">
      <c r="A22" s="6" t="s">
        <v>12</v>
      </c>
      <c r="B22" s="6">
        <v>21</v>
      </c>
    </row>
    <row r="23" spans="1:3" x14ac:dyDescent="0.25">
      <c r="B23" s="11" t="s">
        <v>15</v>
      </c>
      <c r="C23" s="2"/>
    </row>
    <row r="24" spans="1:3" x14ac:dyDescent="0.25">
      <c r="B24" s="12" t="s">
        <v>13</v>
      </c>
      <c r="C24" s="2"/>
    </row>
    <row r="25" spans="1:3" x14ac:dyDescent="0.25">
      <c r="B25" s="12" t="s">
        <v>14</v>
      </c>
      <c r="C25" s="2"/>
    </row>
    <row r="26" spans="1:3" x14ac:dyDescent="0.25">
      <c r="B26" s="12" t="s">
        <v>16</v>
      </c>
      <c r="C26" s="2"/>
    </row>
    <row r="28" spans="1:3" x14ac:dyDescent="0.25">
      <c r="A28" s="6" t="s">
        <v>12</v>
      </c>
      <c r="B28" s="6">
        <v>22</v>
      </c>
    </row>
    <row r="29" spans="1:3" x14ac:dyDescent="0.25">
      <c r="B29" s="11" t="s">
        <v>15</v>
      </c>
      <c r="C29" s="2"/>
    </row>
    <row r="30" spans="1:3" x14ac:dyDescent="0.25">
      <c r="B30" s="12" t="s">
        <v>13</v>
      </c>
      <c r="C30" s="2"/>
    </row>
    <row r="31" spans="1:3" x14ac:dyDescent="0.25">
      <c r="B31" s="12" t="s">
        <v>14</v>
      </c>
      <c r="C31" s="2"/>
    </row>
    <row r="32" spans="1:3" x14ac:dyDescent="0.25">
      <c r="B32" s="12" t="s">
        <v>16</v>
      </c>
      <c r="C32" s="2"/>
    </row>
  </sheetData>
  <mergeCells count="1">
    <mergeCell ref="B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6" sqref="B6"/>
    </sheetView>
  </sheetViews>
  <sheetFormatPr baseColWidth="10" defaultRowHeight="15" x14ac:dyDescent="0.25"/>
  <sheetData>
    <row r="1" spans="1:5" x14ac:dyDescent="0.25">
      <c r="A1" s="6" t="s">
        <v>17</v>
      </c>
    </row>
    <row r="2" spans="1:5" x14ac:dyDescent="0.25">
      <c r="A2" t="s">
        <v>11</v>
      </c>
      <c r="B2" s="10"/>
      <c r="C2" s="10"/>
      <c r="D2" s="10"/>
    </row>
    <row r="5" spans="1:5" x14ac:dyDescent="0.25">
      <c r="A5" s="15" t="s">
        <v>18</v>
      </c>
      <c r="B5" t="s">
        <v>44</v>
      </c>
      <c r="C5" s="15" t="s">
        <v>19</v>
      </c>
      <c r="D5" s="15" t="s">
        <v>20</v>
      </c>
      <c r="E5" s="15" t="s">
        <v>21</v>
      </c>
    </row>
  </sheetData>
  <mergeCells count="1">
    <mergeCell ref="B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51"/>
  <sheetViews>
    <sheetView zoomScale="115" zoomScaleNormal="115" zoomScalePageLayoutView="140" workbookViewId="0">
      <selection activeCell="E20" sqref="E20"/>
    </sheetView>
  </sheetViews>
  <sheetFormatPr baseColWidth="10" defaultRowHeight="12.75" x14ac:dyDescent="0.2"/>
  <cols>
    <col min="1" max="1" width="12.28515625" style="20" customWidth="1"/>
    <col min="2" max="2" width="10.7109375" style="20" customWidth="1"/>
    <col min="3" max="3" width="28.28515625" style="20" customWidth="1"/>
    <col min="4" max="4" width="8.85546875" style="20" customWidth="1"/>
    <col min="5" max="5" width="11" style="20" bestFit="1" customWidth="1"/>
    <col min="6" max="6" width="14.42578125" style="20" bestFit="1" customWidth="1"/>
    <col min="7" max="16384" width="11.42578125" style="20"/>
  </cols>
  <sheetData>
    <row r="8" spans="1:5" hidden="1" x14ac:dyDescent="0.2">
      <c r="A8" s="16" t="s">
        <v>22</v>
      </c>
      <c r="B8" s="17"/>
      <c r="C8" s="18"/>
      <c r="D8" s="19"/>
      <c r="E8" s="19"/>
    </row>
    <row r="9" spans="1:5" hidden="1" x14ac:dyDescent="0.2">
      <c r="A9" s="16"/>
      <c r="B9" s="17"/>
      <c r="C9" s="18"/>
      <c r="D9" s="19"/>
      <c r="E9" s="19"/>
    </row>
    <row r="10" spans="1:5" ht="12" hidden="1" customHeight="1" x14ac:dyDescent="0.2">
      <c r="A10" s="16" t="s">
        <v>23</v>
      </c>
      <c r="B10" s="17"/>
      <c r="C10" s="18"/>
      <c r="D10" s="19"/>
      <c r="E10" s="19"/>
    </row>
    <row r="11" spans="1:5" hidden="1" x14ac:dyDescent="0.2">
      <c r="A11" s="16" t="e">
        <f>IF(ISBLANK(#REF!),"",VLOOKUP(#REF!,#REF!,5))</f>
        <v>#REF!</v>
      </c>
      <c r="B11" s="17"/>
      <c r="C11" s="18"/>
      <c r="D11" s="19"/>
      <c r="E11" s="19"/>
    </row>
    <row r="12" spans="1:5" hidden="1" x14ac:dyDescent="0.2">
      <c r="A12" s="21" t="e">
        <f>IF(ISBLANK(#REF!),"",VLOOKUP(#REF!,#REF!,6))</f>
        <v>#REF!</v>
      </c>
      <c r="B12" s="22"/>
      <c r="C12" s="23"/>
      <c r="D12" s="19"/>
      <c r="E12" s="19"/>
    </row>
    <row r="13" spans="1:5" x14ac:dyDescent="0.2">
      <c r="A13" s="24"/>
      <c r="B13" s="24"/>
      <c r="C13" s="24"/>
      <c r="D13" s="25"/>
      <c r="E13" s="25"/>
    </row>
    <row r="14" spans="1:5" x14ac:dyDescent="0.2">
      <c r="A14" s="24" t="s">
        <v>22</v>
      </c>
      <c r="B14" s="24"/>
      <c r="C14" s="24"/>
      <c r="D14" s="25"/>
      <c r="E14" s="25"/>
    </row>
    <row r="15" spans="1:5" x14ac:dyDescent="0.2">
      <c r="A15" s="24" t="s">
        <v>24</v>
      </c>
      <c r="B15" s="24"/>
      <c r="C15" s="24"/>
      <c r="D15" s="25"/>
      <c r="E15" s="25"/>
    </row>
    <row r="16" spans="1:5" x14ac:dyDescent="0.2">
      <c r="A16" s="24"/>
      <c r="B16" s="24"/>
      <c r="C16" s="24"/>
      <c r="D16" s="25"/>
      <c r="E16" s="25"/>
    </row>
    <row r="17" spans="1:6" x14ac:dyDescent="0.2">
      <c r="A17" s="24" t="s">
        <v>11</v>
      </c>
      <c r="B17" s="26"/>
      <c r="C17" s="26"/>
      <c r="D17" s="25"/>
      <c r="E17" s="25"/>
    </row>
    <row r="18" spans="1:6" x14ac:dyDescent="0.2">
      <c r="A18" s="27" t="s">
        <v>25</v>
      </c>
      <c r="B18" s="24"/>
      <c r="C18" s="24"/>
      <c r="D18" s="25"/>
      <c r="E18" s="25"/>
    </row>
    <row r="19" spans="1:6" x14ac:dyDescent="0.2">
      <c r="A19" s="27" t="s">
        <v>26</v>
      </c>
      <c r="B19" s="24"/>
      <c r="C19" s="24"/>
      <c r="D19" s="25"/>
      <c r="E19" s="25"/>
    </row>
    <row r="20" spans="1:6" x14ac:dyDescent="0.2">
      <c r="A20" s="24"/>
      <c r="B20" s="24"/>
      <c r="C20" s="24"/>
      <c r="D20" s="25"/>
      <c r="E20" s="25"/>
    </row>
    <row r="21" spans="1:6" x14ac:dyDescent="0.2">
      <c r="A21" s="28" t="s">
        <v>27</v>
      </c>
      <c r="B21" s="29"/>
    </row>
    <row r="24" spans="1:6" ht="15" x14ac:dyDescent="0.2">
      <c r="A24" s="30" t="s">
        <v>28</v>
      </c>
      <c r="B24" s="30"/>
      <c r="C24" s="30"/>
      <c r="D24" s="30"/>
      <c r="E24" s="30"/>
      <c r="F24" s="30"/>
    </row>
    <row r="26" spans="1:6" x14ac:dyDescent="0.2">
      <c r="A26" s="31" t="s">
        <v>29</v>
      </c>
      <c r="B26" s="31" t="s">
        <v>30</v>
      </c>
      <c r="C26" s="31" t="s">
        <v>31</v>
      </c>
      <c r="D26" s="31" t="s">
        <v>32</v>
      </c>
      <c r="E26" s="31" t="s">
        <v>33</v>
      </c>
      <c r="F26" s="31" t="s">
        <v>34</v>
      </c>
    </row>
    <row r="27" spans="1:6" x14ac:dyDescent="0.2">
      <c r="A27" s="32"/>
      <c r="B27" s="33"/>
      <c r="C27" s="34"/>
      <c r="D27" s="34"/>
      <c r="E27" s="35"/>
      <c r="F27" s="35"/>
    </row>
    <row r="28" spans="1:6" x14ac:dyDescent="0.2">
      <c r="A28" s="32"/>
      <c r="B28" s="34"/>
      <c r="C28" s="34"/>
      <c r="D28" s="34"/>
      <c r="E28" s="35"/>
      <c r="F28" s="35"/>
    </row>
    <row r="29" spans="1:6" x14ac:dyDescent="0.2">
      <c r="A29" s="32"/>
      <c r="B29" s="34"/>
      <c r="C29" s="34"/>
      <c r="D29" s="34"/>
      <c r="E29" s="35"/>
      <c r="F29" s="35"/>
    </row>
    <row r="30" spans="1:6" x14ac:dyDescent="0.2">
      <c r="A30" s="36" t="str">
        <f>IF(B30="","",4)</f>
        <v/>
      </c>
      <c r="B30" s="37"/>
      <c r="C30" s="38" t="str">
        <f>IF(ISBLANK(B30),"",VLOOKUP(B30,#REF!,2))</f>
        <v/>
      </c>
      <c r="D30" s="37"/>
      <c r="E30" s="39" t="str">
        <f>IF(ISBLANK(B30),"",VLOOKUP(B30,#REF!,3))</f>
        <v/>
      </c>
      <c r="F30" s="39" t="str">
        <f t="shared" ref="F30:F35" si="0">IF(ISBLANK(B30),"",D30*E30)</f>
        <v/>
      </c>
    </row>
    <row r="31" spans="1:6" x14ac:dyDescent="0.2">
      <c r="A31" s="36" t="str">
        <f>IF(B31="","",5)</f>
        <v/>
      </c>
      <c r="B31" s="37"/>
      <c r="C31" s="38" t="str">
        <f>IF(ISBLANK(B31),"",VLOOKUP(B31,#REF!,2))</f>
        <v/>
      </c>
      <c r="D31" s="37"/>
      <c r="E31" s="39" t="str">
        <f>IF(ISBLANK(B31),"",VLOOKUP(B31,#REF!,3))</f>
        <v/>
      </c>
      <c r="F31" s="39" t="str">
        <f t="shared" si="0"/>
        <v/>
      </c>
    </row>
    <row r="32" spans="1:6" x14ac:dyDescent="0.2">
      <c r="A32" s="36" t="str">
        <f>IF(B32="","",15)</f>
        <v/>
      </c>
      <c r="B32" s="37"/>
      <c r="C32" s="38" t="str">
        <f>IF(ISBLANK(B32),"",VLOOKUP(B32,#REF!,2))</f>
        <v/>
      </c>
      <c r="D32" s="37"/>
      <c r="E32" s="39" t="str">
        <f>IF(ISBLANK(B32),"",VLOOKUP(B32,#REF!,3))</f>
        <v/>
      </c>
      <c r="F32" s="39" t="str">
        <f t="shared" si="0"/>
        <v/>
      </c>
    </row>
    <row r="33" spans="1:6" x14ac:dyDescent="0.2">
      <c r="A33" s="36" t="str">
        <f>IF(B33="","",16)</f>
        <v/>
      </c>
      <c r="B33" s="37"/>
      <c r="C33" s="38" t="str">
        <f>IF(ISBLANK(B33),"",VLOOKUP(B33,#REF!,2))</f>
        <v/>
      </c>
      <c r="D33" s="37"/>
      <c r="E33" s="39" t="str">
        <f>IF(ISBLANK(B33),"",VLOOKUP(B33,#REF!,3))</f>
        <v/>
      </c>
      <c r="F33" s="39" t="str">
        <f t="shared" si="0"/>
        <v/>
      </c>
    </row>
    <row r="34" spans="1:6" x14ac:dyDescent="0.2">
      <c r="A34" s="36" t="str">
        <f>IF(B34="","",17)</f>
        <v/>
      </c>
      <c r="B34" s="37"/>
      <c r="C34" s="38" t="str">
        <f>IF(ISBLANK(B34),"",VLOOKUP(B34,#REF!,2))</f>
        <v/>
      </c>
      <c r="D34" s="37"/>
      <c r="E34" s="39" t="str">
        <f>IF(ISBLANK(B34),"",VLOOKUP(B34,#REF!,3))</f>
        <v/>
      </c>
      <c r="F34" s="39" t="str">
        <f t="shared" si="0"/>
        <v/>
      </c>
    </row>
    <row r="35" spans="1:6" x14ac:dyDescent="0.2">
      <c r="A35" s="36" t="str">
        <f>IF(B35="","",18)</f>
        <v/>
      </c>
      <c r="B35" s="37"/>
      <c r="C35" s="38" t="str">
        <f>IF(ISBLANK(B35),"",VLOOKUP(B35,#REF!,2))</f>
        <v/>
      </c>
      <c r="D35" s="37"/>
      <c r="E35" s="39" t="str">
        <f>IF(ISBLANK(B35),"",VLOOKUP(B35,#REF!,3))</f>
        <v/>
      </c>
      <c r="F35" s="39" t="str">
        <f t="shared" si="0"/>
        <v/>
      </c>
    </row>
    <row r="36" spans="1:6" x14ac:dyDescent="0.2">
      <c r="E36" s="40" t="s">
        <v>35</v>
      </c>
      <c r="F36" s="41"/>
    </row>
    <row r="37" spans="1:6" hidden="1" x14ac:dyDescent="0.2">
      <c r="D37" s="42"/>
      <c r="E37" s="43" t="s">
        <v>36</v>
      </c>
      <c r="F37" s="35"/>
    </row>
    <row r="38" spans="1:6" hidden="1" x14ac:dyDescent="0.2">
      <c r="E38" s="43" t="s">
        <v>2</v>
      </c>
      <c r="F38" s="35"/>
    </row>
    <row r="39" spans="1:6" x14ac:dyDescent="0.2">
      <c r="D39" s="44">
        <v>0.2</v>
      </c>
      <c r="E39" s="43" t="s">
        <v>37</v>
      </c>
      <c r="F39" s="35"/>
    </row>
    <row r="40" spans="1:6" ht="14.25" x14ac:dyDescent="0.2">
      <c r="E40" s="43" t="s">
        <v>1</v>
      </c>
      <c r="F40" s="45"/>
    </row>
    <row r="43" spans="1:6" ht="15.75" x14ac:dyDescent="0.25">
      <c r="A43" s="46" t="s">
        <v>38</v>
      </c>
      <c r="B43" s="46"/>
      <c r="C43" s="46"/>
      <c r="D43" s="46"/>
      <c r="E43" s="46"/>
      <c r="F43" s="46"/>
    </row>
    <row r="46" spans="1:6" x14ac:dyDescent="0.2">
      <c r="A46" s="47" t="s">
        <v>39</v>
      </c>
      <c r="B46" s="48"/>
      <c r="C46" s="48"/>
      <c r="D46" s="48"/>
      <c r="E46" s="48"/>
      <c r="F46" s="48"/>
    </row>
    <row r="47" spans="1:6" x14ac:dyDescent="0.2">
      <c r="A47" s="48" t="s">
        <v>40</v>
      </c>
      <c r="B47" s="48"/>
      <c r="C47" s="48"/>
      <c r="D47" s="48"/>
      <c r="E47" s="48"/>
      <c r="F47" s="48"/>
    </row>
    <row r="48" spans="1:6" x14ac:dyDescent="0.2">
      <c r="A48" s="47" t="s">
        <v>41</v>
      </c>
      <c r="B48" s="48"/>
      <c r="C48" s="48"/>
      <c r="D48" s="48"/>
      <c r="E48" s="48"/>
      <c r="F48" s="48"/>
    </row>
    <row r="49" spans="1:6" x14ac:dyDescent="0.2">
      <c r="B49" s="28" t="s">
        <v>42</v>
      </c>
    </row>
    <row r="50" spans="1:6" x14ac:dyDescent="0.2">
      <c r="A50" s="47" t="s">
        <v>43</v>
      </c>
      <c r="B50" s="47"/>
      <c r="C50" s="47"/>
      <c r="D50" s="47"/>
      <c r="E50" s="47"/>
      <c r="F50" s="47"/>
    </row>
    <row r="51" spans="1:6" x14ac:dyDescent="0.2">
      <c r="A51" s="47"/>
      <c r="B51" s="47"/>
      <c r="C51" s="47"/>
      <c r="D51" s="47"/>
      <c r="E51" s="47"/>
      <c r="F51" s="47"/>
    </row>
  </sheetData>
  <sheetProtection selectLockedCells="1"/>
  <mergeCells count="7">
    <mergeCell ref="A51:F51"/>
    <mergeCell ref="A24:F24"/>
    <mergeCell ref="A43:F43"/>
    <mergeCell ref="A46:F46"/>
    <mergeCell ref="A47:F47"/>
    <mergeCell ref="A48:F48"/>
    <mergeCell ref="A50:F50"/>
  </mergeCell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160" zoomScaleNormal="160" workbookViewId="0">
      <selection activeCell="B1" sqref="B1"/>
    </sheetView>
  </sheetViews>
  <sheetFormatPr baseColWidth="10" defaultColWidth="9.140625" defaultRowHeight="15" x14ac:dyDescent="0.25"/>
  <cols>
    <col min="2" max="7" width="11.5703125" customWidth="1"/>
  </cols>
  <sheetData>
    <row r="1" spans="1:7" x14ac:dyDescent="0.25">
      <c r="A1" s="6" t="s">
        <v>0</v>
      </c>
      <c r="B1" s="11" t="s">
        <v>11</v>
      </c>
      <c r="C1" s="10"/>
      <c r="D1" s="10"/>
      <c r="E1" s="10"/>
    </row>
    <row r="3" spans="1:7" x14ac:dyDescent="0.25">
      <c r="A3" s="1"/>
      <c r="B3" s="9" t="s">
        <v>3</v>
      </c>
      <c r="C3" s="9"/>
      <c r="D3" s="9" t="s">
        <v>4</v>
      </c>
      <c r="E3" s="9"/>
      <c r="F3" s="9" t="s">
        <v>5</v>
      </c>
      <c r="G3" s="9"/>
    </row>
    <row r="4" spans="1:7" x14ac:dyDescent="0.25">
      <c r="A4" s="1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</row>
    <row r="5" spans="1:7" x14ac:dyDescent="0.25">
      <c r="A5" s="1" t="s">
        <v>1</v>
      </c>
      <c r="B5" s="2">
        <v>1650</v>
      </c>
      <c r="C5" s="3">
        <f>+B5/B5</f>
        <v>1</v>
      </c>
      <c r="D5" s="2">
        <v>1650</v>
      </c>
      <c r="E5" s="3">
        <f>+D5/D5</f>
        <v>1</v>
      </c>
      <c r="F5" s="2">
        <v>1650</v>
      </c>
      <c r="G5" s="3">
        <f>+F5/F5</f>
        <v>1</v>
      </c>
    </row>
    <row r="6" spans="1:7" x14ac:dyDescent="0.25">
      <c r="A6" s="8" t="s">
        <v>9</v>
      </c>
      <c r="B6" s="7"/>
      <c r="C6" s="50"/>
      <c r="D6" s="7"/>
      <c r="E6" s="50"/>
      <c r="F6" s="7"/>
      <c r="G6" s="50"/>
    </row>
    <row r="7" spans="1:7" x14ac:dyDescent="0.25">
      <c r="A7" s="8" t="s">
        <v>8</v>
      </c>
      <c r="B7" s="7"/>
      <c r="C7" s="50"/>
      <c r="D7" s="7"/>
      <c r="E7" s="50"/>
      <c r="F7" s="7"/>
      <c r="G7" s="50"/>
    </row>
    <row r="8" spans="1:7" x14ac:dyDescent="0.25">
      <c r="A8" s="4" t="s">
        <v>2</v>
      </c>
      <c r="B8" s="49"/>
      <c r="C8" s="50"/>
      <c r="D8" s="49"/>
      <c r="E8" s="50"/>
      <c r="F8" s="49"/>
      <c r="G8" s="50"/>
    </row>
  </sheetData>
  <mergeCells count="4">
    <mergeCell ref="B3:C3"/>
    <mergeCell ref="D3:E3"/>
    <mergeCell ref="F3:G3"/>
    <mergeCell ref="C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H9" sqref="H9"/>
    </sheetView>
  </sheetViews>
  <sheetFormatPr baseColWidth="10" defaultRowHeight="15" x14ac:dyDescent="0.25"/>
  <cols>
    <col min="1" max="1" width="23.7109375" customWidth="1"/>
    <col min="2" max="4" width="14.42578125" style="13" customWidth="1"/>
  </cols>
  <sheetData>
    <row r="1" spans="1:4" x14ac:dyDescent="0.25">
      <c r="A1" s="6" t="s">
        <v>45</v>
      </c>
    </row>
    <row r="2" spans="1:4" x14ac:dyDescent="0.25">
      <c r="A2" s="11" t="s">
        <v>11</v>
      </c>
      <c r="B2" s="51"/>
      <c r="C2" s="51"/>
      <c r="D2" s="51"/>
    </row>
    <row r="4" spans="1:4" ht="22.5" customHeight="1" x14ac:dyDescent="0.25">
      <c r="A4" s="53" t="s">
        <v>18</v>
      </c>
      <c r="B4" s="54" t="s">
        <v>46</v>
      </c>
      <c r="C4" s="54" t="s">
        <v>47</v>
      </c>
      <c r="D4" s="54" t="s">
        <v>48</v>
      </c>
    </row>
    <row r="5" spans="1:4" ht="22.5" customHeight="1" x14ac:dyDescent="0.25">
      <c r="A5" s="55" t="s">
        <v>49</v>
      </c>
      <c r="B5" s="56">
        <v>45</v>
      </c>
      <c r="C5" s="57"/>
      <c r="D5" s="57"/>
    </row>
    <row r="6" spans="1:4" s="13" customFormat="1" ht="22.5" customHeight="1" x14ac:dyDescent="0.25">
      <c r="A6" s="55" t="s">
        <v>50</v>
      </c>
      <c r="B6" s="57"/>
      <c r="C6" s="57"/>
      <c r="D6" s="56">
        <v>20</v>
      </c>
    </row>
    <row r="7" spans="1:4" ht="22.5" customHeight="1" x14ac:dyDescent="0.25">
      <c r="A7" s="55" t="s">
        <v>51</v>
      </c>
      <c r="B7" s="57"/>
      <c r="C7" s="56">
        <v>135</v>
      </c>
      <c r="D7" s="57"/>
    </row>
    <row r="8" spans="1:4" ht="22.5" customHeight="1" x14ac:dyDescent="0.25">
      <c r="A8" s="52"/>
      <c r="B8" s="52"/>
      <c r="C8" s="52"/>
      <c r="D8" s="52"/>
    </row>
    <row r="9" spans="1:4" ht="22.5" customHeight="1" x14ac:dyDescent="0.25">
      <c r="A9" s="53" t="s">
        <v>18</v>
      </c>
      <c r="B9" s="54" t="s">
        <v>52</v>
      </c>
      <c r="C9" s="54" t="s">
        <v>53</v>
      </c>
      <c r="D9" s="54" t="s">
        <v>54</v>
      </c>
    </row>
    <row r="10" spans="1:4" ht="22.5" customHeight="1" x14ac:dyDescent="0.25">
      <c r="A10" s="55" t="s">
        <v>49</v>
      </c>
      <c r="B10" s="57"/>
      <c r="C10" s="57"/>
      <c r="D10" s="56">
        <v>43</v>
      </c>
    </row>
    <row r="11" spans="1:4" ht="22.5" customHeight="1" x14ac:dyDescent="0.25">
      <c r="A11" s="55" t="s">
        <v>50</v>
      </c>
      <c r="B11" s="57"/>
      <c r="C11" s="57"/>
      <c r="D11" s="57"/>
    </row>
    <row r="12" spans="1:4" ht="22.5" customHeight="1" x14ac:dyDescent="0.25">
      <c r="A12" s="55" t="s">
        <v>51</v>
      </c>
      <c r="B12" s="56">
        <v>35</v>
      </c>
      <c r="C12" s="56">
        <v>165</v>
      </c>
      <c r="D12" s="57"/>
    </row>
    <row r="14" spans="1:4" ht="30" customHeight="1" x14ac:dyDescent="0.25">
      <c r="A14" s="53" t="s">
        <v>18</v>
      </c>
      <c r="B14" s="54" t="s">
        <v>55</v>
      </c>
      <c r="C14" s="54" t="s">
        <v>56</v>
      </c>
      <c r="D14" s="54" t="s">
        <v>57</v>
      </c>
    </row>
    <row r="15" spans="1:4" ht="30" customHeight="1" x14ac:dyDescent="0.25">
      <c r="A15" s="55" t="s">
        <v>49</v>
      </c>
      <c r="B15" s="57"/>
      <c r="C15" s="56">
        <v>18</v>
      </c>
      <c r="D15" s="56">
        <v>62.5</v>
      </c>
    </row>
    <row r="16" spans="1:4" ht="30" customHeight="1" x14ac:dyDescent="0.25">
      <c r="A16" s="55" t="s">
        <v>50</v>
      </c>
      <c r="B16" s="56">
        <v>26</v>
      </c>
      <c r="C16" s="57"/>
      <c r="D16" s="57"/>
    </row>
    <row r="17" spans="1:4" ht="30" customHeight="1" x14ac:dyDescent="0.25">
      <c r="A17" s="55" t="s">
        <v>51</v>
      </c>
      <c r="B17" s="57"/>
      <c r="C17" s="57"/>
      <c r="D17" s="57"/>
    </row>
  </sheetData>
  <mergeCells count="2">
    <mergeCell ref="B2:D2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Bankkonto</vt:lpstr>
      <vt:lpstr>Webshop</vt:lpstr>
      <vt:lpstr>Rechnung</vt:lpstr>
      <vt:lpstr>Gehaelter</vt:lpstr>
      <vt:lpstr>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2017-04-27T17:32:57Z</dcterms:modified>
</cp:coreProperties>
</file>